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https://cloud.humbee.de/dav/1a314684-a5bb-489b-8080-a14cff6bc8f3/da84e3a1-ae15-4007-a891-ede160dc4379/82749ece-84ac-46b4-81cb-a0c91711a60d/"/>
    </mc:Choice>
  </mc:AlternateContent>
  <xr:revisionPtr revIDLastSave="0" documentId="13_ncr:1_{467F43D4-D8C5-4E25-9282-5ADBADFC5CD8}" xr6:coauthVersionLast="47" xr6:coauthVersionMax="47" xr10:uidLastSave="{00000000-0000-0000-0000-000000000000}"/>
  <bookViews>
    <workbookView xWindow="22450" yWindow="-110" windowWidth="38620" windowHeight="21100" xr2:uid="{00000000-000D-0000-FFFF-FFFF00000000}"/>
  </bookViews>
  <sheets>
    <sheet name="my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" l="1"/>
  <c r="E12" i="1" l="1"/>
  <c r="E13" i="1"/>
  <c r="E11" i="1" l="1"/>
  <c r="E20" i="1"/>
  <c r="E19" i="1"/>
  <c r="E14" i="1"/>
  <c r="E10" i="1"/>
  <c r="E9" i="1"/>
  <c r="E8" i="1"/>
  <c r="E18" i="1" l="1"/>
  <c r="E21" i="1" s="1"/>
  <c r="E16" i="1"/>
  <c r="E23" i="1" s="1"/>
  <c r="E22" i="1" l="1"/>
  <c r="E24" i="1" s="1"/>
  <c r="E25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Burghardt Garske</author>
  </authors>
  <commentList>
    <comment ref="D18" authorId="0" shapeId="0" xr:uid="{F9078BD0-529E-4D3A-A24D-D4A994DADB0B}">
      <text>
        <r>
          <rPr>
            <b/>
            <sz val="9"/>
            <color indexed="81"/>
            <rFont val="Segoe UI"/>
            <family val="2"/>
          </rPr>
          <t>Burghardt Garske:</t>
        </r>
        <r>
          <rPr>
            <sz val="9"/>
            <color indexed="81"/>
            <rFont val="Segoe UI"/>
            <family val="2"/>
          </rPr>
          <t xml:space="preserve">
Bezieht sich auf die Softwarelizenzen in D8
</t>
        </r>
      </text>
    </comment>
    <comment ref="D21" authorId="0" shapeId="0" xr:uid="{A3E4ED04-93B8-431F-9CF1-93B800AD5D3A}">
      <text>
        <r>
          <rPr>
            <b/>
            <sz val="9"/>
            <color indexed="81"/>
            <rFont val="Segoe UI"/>
            <family val="2"/>
          </rPr>
          <t xml:space="preserve">Burghardt Garske:
</t>
        </r>
        <r>
          <rPr>
            <sz val="9"/>
            <color indexed="81"/>
            <rFont val="Segoe UI"/>
            <family val="2"/>
          </rPr>
          <t>ermittelt als Aufschlag auf die Kosten in d18 bis d20</t>
        </r>
      </text>
    </comment>
    <comment ref="D23" authorId="0" shapeId="0" xr:uid="{54034F0A-94DB-4B52-A30F-CA8EB5DFA189}">
      <text>
        <r>
          <rPr>
            <b/>
            <sz val="9"/>
            <color indexed="81"/>
            <rFont val="Segoe UI"/>
            <family val="2"/>
          </rPr>
          <t>Burghardt Garske:</t>
        </r>
        <r>
          <rPr>
            <sz val="9"/>
            <color indexed="81"/>
            <rFont val="Segoe UI"/>
            <family val="2"/>
          </rPr>
          <t xml:space="preserve">
Bezieht sich auf die Summe Einmalkosten in D16</t>
        </r>
      </text>
    </comment>
    <comment ref="E25" authorId="0" shapeId="0" xr:uid="{8F2B3197-C2F7-4E88-B851-821431A13410}">
      <text>
        <r>
          <rPr>
            <b/>
            <sz val="9"/>
            <color indexed="81"/>
            <rFont val="Segoe UI"/>
            <family val="2"/>
          </rPr>
          <t>Burghardt Garske:</t>
        </r>
        <r>
          <rPr>
            <sz val="9"/>
            <color indexed="81"/>
            <rFont val="Segoe UI"/>
            <family val="2"/>
          </rPr>
          <t xml:space="preserve">
Ermittelt auf Basis der Kosten pro Jahr in E24 und der Anzahl der Anwender in E7</t>
        </r>
      </text>
    </comment>
  </commentList>
</comments>
</file>

<file path=xl/sharedStrings.xml><?xml version="1.0" encoding="utf-8"?>
<sst xmlns="http://schemas.openxmlformats.org/spreadsheetml/2006/main" count="32" uniqueCount="32">
  <si>
    <t>Anwender</t>
  </si>
  <si>
    <t>Softwarelizenz</t>
  </si>
  <si>
    <t>Server</t>
  </si>
  <si>
    <t>Einmalkosten</t>
  </si>
  <si>
    <t>Summe Einmalkosten</t>
  </si>
  <si>
    <t>Jährliche Kosten</t>
  </si>
  <si>
    <t>Softwarewartung</t>
  </si>
  <si>
    <t>Tage Consulting</t>
  </si>
  <si>
    <t>Summe jährliche Kosten</t>
  </si>
  <si>
    <t>Anteilige Anschaffungskosten</t>
  </si>
  <si>
    <t>Kosten pro Jahr</t>
  </si>
  <si>
    <t>Kosten pro Anwender im Jahr</t>
  </si>
  <si>
    <t>Kostenart</t>
  </si>
  <si>
    <t>Anzahl</t>
  </si>
  <si>
    <t>Switche</t>
  </si>
  <si>
    <t>Datensicherung</t>
  </si>
  <si>
    <t>1 TB SCSI Plattenspeicher</t>
  </si>
  <si>
    <t>Anteilige RZ Kosten</t>
  </si>
  <si>
    <t>Datenbanklizenz</t>
  </si>
  <si>
    <t>Hier können Sie die Kosten ermitteln, die Ihnen für den Betrieb einer Anwendung in Ihrem Rechenzentrum entstehen</t>
  </si>
  <si>
    <t>Ersetzen Sie unsere Annahmen in den grünen Feldern durch Ihre eigenen Werte</t>
  </si>
  <si>
    <t>Administratoren</t>
  </si>
  <si>
    <t>Raum für Ihre Ergänzung</t>
  </si>
  <si>
    <t xml:space="preserve">Hinweis: </t>
  </si>
  <si>
    <t xml:space="preserve">Dieses Berechnungsschema soll Ihnen eine Anhaltspunkt </t>
  </si>
  <si>
    <t>über die Höhe der Kosten für den Betrieb einer Applikation</t>
  </si>
  <si>
    <t>geben.</t>
  </si>
  <si>
    <t xml:space="preserve">Durch Eingabe verschiedener Werte erhalten Sie ein Gefühl </t>
  </si>
  <si>
    <t>für die Validität der Eingaben.</t>
  </si>
  <si>
    <t>Wir haben die Berechnung nach besten Wissen erstellt,</t>
  </si>
  <si>
    <t>die Verantwortung für die Ergebnisse liegt jedoch bei Ihnen.</t>
  </si>
  <si>
    <t>Projektaufwendungen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</si>
</sst>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_-* #,##0\ _€_-;\-* #,##0\ _€_-;_-* &quot;-&quot;??\ _€_-;_-@_-"/>
    <numFmt numFmtId="166" formatCode="_-* #,##0.0\ _€_-;\-* #,##0.0\ _€_-;_-* &quot;-&quot;??\ _€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/>
    <xf numFmtId="164" fontId="0" fillId="0" borderId="0" xfId="1" applyFont="1"/>
    <xf numFmtId="164" fontId="0" fillId="0" borderId="0" xfId="1" applyFont="1" applyAlignment="1">
      <alignment horizontal="right"/>
    </xf>
    <xf numFmtId="164" fontId="16" fillId="33" borderId="0" xfId="1" applyFont="1" applyFill="1"/>
    <xf numFmtId="164" fontId="16" fillId="33" borderId="0" xfId="1" applyFont="1" applyFill="1" applyAlignment="1">
      <alignment horizontal="right"/>
    </xf>
    <xf numFmtId="164" fontId="0" fillId="33" borderId="0" xfId="1" applyFont="1" applyFill="1"/>
    <xf numFmtId="164" fontId="16" fillId="33" borderId="0" xfId="1" applyFont="1" applyFill="1" applyAlignment="1">
      <alignment horizontal="center"/>
    </xf>
    <xf numFmtId="164" fontId="0" fillId="0" borderId="0" xfId="1" applyFont="1" applyAlignment="1">
      <alignment horizontal="center"/>
    </xf>
    <xf numFmtId="165" fontId="0" fillId="0" borderId="0" xfId="1" applyNumberFormat="1" applyFont="1" applyAlignment="1">
      <alignment horizontal="center"/>
    </xf>
    <xf numFmtId="164" fontId="16" fillId="0" borderId="0" xfId="1" applyFont="1"/>
    <xf numFmtId="0" fontId="16" fillId="0" borderId="0" xfId="0" applyFont="1" applyAlignment="1">
      <alignment horizontal="center" vertical="center" wrapText="1"/>
    </xf>
    <xf numFmtId="165" fontId="0" fillId="34" borderId="0" xfId="1" applyNumberFormat="1" applyFont="1" applyFill="1" applyAlignment="1">
      <alignment horizontal="center"/>
    </xf>
    <xf numFmtId="164" fontId="0" fillId="34" borderId="0" xfId="1" applyFont="1" applyFill="1"/>
    <xf numFmtId="9" fontId="0" fillId="34" borderId="0" xfId="2" applyFont="1" applyFill="1" applyAlignment="1">
      <alignment horizontal="center"/>
    </xf>
    <xf numFmtId="166" fontId="0" fillId="34" borderId="0" xfId="1" applyNumberFormat="1" applyFont="1" applyFill="1" applyAlignment="1">
      <alignment horizontal="center"/>
    </xf>
    <xf numFmtId="9" fontId="0" fillId="34" borderId="0" xfId="1" applyNumberFormat="1" applyFont="1" applyFill="1" applyAlignment="1">
      <alignment horizontal="center"/>
    </xf>
    <xf numFmtId="164" fontId="16" fillId="0" borderId="0" xfId="1" applyFont="1" applyAlignment="1">
      <alignment horizontal="center"/>
    </xf>
    <xf numFmtId="164" fontId="16" fillId="0" borderId="0" xfId="1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</cellXfs>
  <cellStyles count="44">
    <cellStyle name="20 % - Akzent1" xfId="21" builtinId="30" customBuiltin="1"/>
    <cellStyle name="20 % - Akzent2" xfId="25" builtinId="34" customBuiltin="1"/>
    <cellStyle name="20 % - Akzent3" xfId="29" builtinId="38" customBuiltin="1"/>
    <cellStyle name="20 % - Akzent4" xfId="33" builtinId="42" customBuiltin="1"/>
    <cellStyle name="20 % - Akzent5" xfId="37" builtinId="46" customBuiltin="1"/>
    <cellStyle name="20 % - Akzent6" xfId="41" builtinId="50" customBuiltin="1"/>
    <cellStyle name="40 % - Akzent1" xfId="22" builtinId="31" customBuiltin="1"/>
    <cellStyle name="40 % - Akzent2" xfId="26" builtinId="35" customBuiltin="1"/>
    <cellStyle name="40 % - Akzent3" xfId="30" builtinId="39" customBuiltin="1"/>
    <cellStyle name="40 % - Akzent4" xfId="34" builtinId="43" customBuiltin="1"/>
    <cellStyle name="40 % - Akzent5" xfId="38" builtinId="47" customBuiltin="1"/>
    <cellStyle name="40 % - Akzent6" xfId="42" builtinId="51" customBuiltin="1"/>
    <cellStyle name="60 % - Akzent1" xfId="23" builtinId="32" customBuiltin="1"/>
    <cellStyle name="60 % - Akzent2" xfId="27" builtinId="36" customBuiltin="1"/>
    <cellStyle name="60 % - Akzent3" xfId="31" builtinId="40" customBuiltin="1"/>
    <cellStyle name="60 % - Akzent4" xfId="35" builtinId="44" customBuiltin="1"/>
    <cellStyle name="60 % - Akzent5" xfId="39" builtinId="48" customBuiltin="1"/>
    <cellStyle name="60 % - Akzent6" xfId="43" builtinId="52" customBuiltin="1"/>
    <cellStyle name="Akzent1" xfId="20" builtinId="29" customBuiltin="1"/>
    <cellStyle name="Akzent2" xfId="24" builtinId="33" customBuiltin="1"/>
    <cellStyle name="Akzent3" xfId="28" builtinId="37" customBuiltin="1"/>
    <cellStyle name="Akzent4" xfId="32" builtinId="41" customBuiltin="1"/>
    <cellStyle name="Akzent5" xfId="36" builtinId="45" customBuiltin="1"/>
    <cellStyle name="Akzent6" xfId="40" builtinId="49" customBuiltin="1"/>
    <cellStyle name="Ausgabe" xfId="12" builtinId="21" customBuiltin="1"/>
    <cellStyle name="Berechnung" xfId="13" builtinId="22" customBuiltin="1"/>
    <cellStyle name="Eingabe" xfId="11" builtinId="20" customBuiltin="1"/>
    <cellStyle name="Ergebnis" xfId="19" builtinId="25" customBuiltin="1"/>
    <cellStyle name="Erklärender Text" xfId="18" builtinId="53" customBuiltin="1"/>
    <cellStyle name="Gut" xfId="8" builtinId="26" customBuiltin="1"/>
    <cellStyle name="Komma" xfId="1" builtinId="3"/>
    <cellStyle name="Neutral" xfId="10" builtinId="28" customBuiltin="1"/>
    <cellStyle name="Notiz" xfId="17" builtinId="10" customBuiltin="1"/>
    <cellStyle name="Prozent" xfId="2" builtinId="5"/>
    <cellStyle name="Schlecht" xfId="9" builtinId="27" customBuiltin="1"/>
    <cellStyle name="Standard" xfId="0" builtinId="0"/>
    <cellStyle name="Überschrift" xfId="3" builtinId="15" customBuiltin="1"/>
    <cellStyle name="Überschrift 1" xfId="4" builtinId="16" customBuiltin="1"/>
    <cellStyle name="Überschrift 2" xfId="5" builtinId="17" customBuiltin="1"/>
    <cellStyle name="Überschrift 3" xfId="6" builtinId="18" customBuiltin="1"/>
    <cellStyle name="Überschrift 4" xfId="7" builtinId="19" customBuiltin="1"/>
    <cellStyle name="Verknüpfte Zelle" xfId="14" builtinId="24" customBuiltin="1"/>
    <cellStyle name="Warnender Text" xfId="16" builtinId="11" customBuiltin="1"/>
    <cellStyle name="Zelle überprüfen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639566</xdr:colOff>
      <xdr:row>0</xdr:row>
      <xdr:rowOff>200025</xdr:rowOff>
    </xdr:from>
    <xdr:to>
      <xdr:col>10</xdr:col>
      <xdr:colOff>133350</xdr:colOff>
      <xdr:row>7</xdr:row>
      <xdr:rowOff>171450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8A028431-4D2F-497A-A86C-234FB8C0B6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83066" y="200025"/>
          <a:ext cx="3303784" cy="1866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35"/>
  <sheetViews>
    <sheetView showGridLines="0" tabSelected="1" workbookViewId="0">
      <selection activeCell="C25" sqref="C25:E25"/>
    </sheetView>
  </sheetViews>
  <sheetFormatPr baseColWidth="10" defaultColWidth="11.453125" defaultRowHeight="14.5" x14ac:dyDescent="0.35"/>
  <cols>
    <col min="1" max="1" width="11.453125" style="1"/>
    <col min="2" max="2" width="10.1796875" style="7" customWidth="1"/>
    <col min="3" max="3" width="30.54296875" style="1" customWidth="1"/>
    <col min="4" max="4" width="12" style="1" bestFit="1" customWidth="1"/>
    <col min="5" max="5" width="13" style="2" bestFit="1" customWidth="1"/>
    <col min="6" max="16384" width="11.453125" style="1"/>
  </cols>
  <sheetData>
    <row r="1" spans="2:5" ht="69.75" customHeight="1" x14ac:dyDescent="0.35">
      <c r="B1" s="17" t="s">
        <v>19</v>
      </c>
      <c r="C1" s="18"/>
      <c r="D1" s="18"/>
      <c r="E1" s="18"/>
    </row>
    <row r="2" spans="2:5" ht="8.25" customHeight="1" x14ac:dyDescent="0.35">
      <c r="B2" s="18"/>
      <c r="C2" s="18"/>
      <c r="D2" s="18"/>
      <c r="E2" s="18"/>
    </row>
    <row r="3" spans="2:5" ht="5.25" customHeight="1" x14ac:dyDescent="0.35">
      <c r="B3" s="10"/>
      <c r="C3" s="10"/>
      <c r="D3" s="10"/>
      <c r="E3" s="10"/>
    </row>
    <row r="4" spans="2:5" x14ac:dyDescent="0.35">
      <c r="B4" s="9" t="s">
        <v>20</v>
      </c>
      <c r="C4" s="10"/>
      <c r="D4" s="10"/>
      <c r="E4" s="10"/>
    </row>
    <row r="6" spans="2:5" x14ac:dyDescent="0.35">
      <c r="B6" s="6" t="s">
        <v>13</v>
      </c>
      <c r="C6" s="3" t="s">
        <v>12</v>
      </c>
      <c r="D6" s="3"/>
      <c r="E6" s="4" t="s">
        <v>0</v>
      </c>
    </row>
    <row r="7" spans="2:5" ht="21" customHeight="1" x14ac:dyDescent="0.35">
      <c r="C7" s="9" t="s">
        <v>3</v>
      </c>
      <c r="E7" s="11">
        <v>100</v>
      </c>
    </row>
    <row r="8" spans="2:5" x14ac:dyDescent="0.35">
      <c r="B8" s="11">
        <v>1</v>
      </c>
      <c r="C8" s="1" t="s">
        <v>1</v>
      </c>
      <c r="D8" s="12">
        <v>48000</v>
      </c>
      <c r="E8" s="2">
        <f>B8*D8</f>
        <v>48000</v>
      </c>
    </row>
    <row r="9" spans="2:5" x14ac:dyDescent="0.35">
      <c r="B9" s="11">
        <v>1</v>
      </c>
      <c r="C9" s="1" t="s">
        <v>31</v>
      </c>
      <c r="D9" s="12">
        <v>60000</v>
      </c>
      <c r="E9" s="2">
        <f t="shared" ref="E9:E14" si="0">B9*D9</f>
        <v>60000</v>
      </c>
    </row>
    <row r="10" spans="2:5" x14ac:dyDescent="0.35">
      <c r="B10" s="11">
        <v>3</v>
      </c>
      <c r="C10" s="1" t="s">
        <v>2</v>
      </c>
      <c r="D10" s="12">
        <v>7500</v>
      </c>
      <c r="E10" s="2">
        <f t="shared" si="0"/>
        <v>22500</v>
      </c>
    </row>
    <row r="11" spans="2:5" x14ac:dyDescent="0.35">
      <c r="B11" s="11">
        <v>2</v>
      </c>
      <c r="C11" s="1" t="s">
        <v>16</v>
      </c>
      <c r="D11" s="12">
        <v>9000</v>
      </c>
      <c r="E11" s="2">
        <f t="shared" si="0"/>
        <v>18000</v>
      </c>
    </row>
    <row r="12" spans="2:5" x14ac:dyDescent="0.35">
      <c r="B12" s="11">
        <v>2</v>
      </c>
      <c r="C12" s="1" t="s">
        <v>14</v>
      </c>
      <c r="D12" s="12">
        <v>2500</v>
      </c>
      <c r="E12" s="2">
        <f t="shared" si="0"/>
        <v>5000</v>
      </c>
    </row>
    <row r="13" spans="2:5" x14ac:dyDescent="0.35">
      <c r="B13" s="11">
        <v>1</v>
      </c>
      <c r="C13" s="1" t="s">
        <v>15</v>
      </c>
      <c r="D13" s="12">
        <v>20000</v>
      </c>
      <c r="E13" s="2">
        <f t="shared" si="0"/>
        <v>20000</v>
      </c>
    </row>
    <row r="14" spans="2:5" x14ac:dyDescent="0.35">
      <c r="B14" s="11">
        <v>1</v>
      </c>
      <c r="C14" s="1" t="s">
        <v>18</v>
      </c>
      <c r="D14" s="12">
        <v>7500</v>
      </c>
      <c r="E14" s="2">
        <f t="shared" si="0"/>
        <v>7500</v>
      </c>
    </row>
    <row r="15" spans="2:5" x14ac:dyDescent="0.35">
      <c r="B15" s="11">
        <v>1</v>
      </c>
      <c r="C15" s="12" t="s">
        <v>22</v>
      </c>
      <c r="D15" s="12">
        <v>0</v>
      </c>
      <c r="E15" s="2">
        <f t="shared" ref="E15" si="1">B15*D15</f>
        <v>0</v>
      </c>
    </row>
    <row r="16" spans="2:5" x14ac:dyDescent="0.35">
      <c r="B16" s="5"/>
      <c r="C16" s="3" t="s">
        <v>4</v>
      </c>
      <c r="D16" s="3"/>
      <c r="E16" s="4">
        <f>SUM(E8:E15)</f>
        <v>181000</v>
      </c>
    </row>
    <row r="17" spans="2:5" ht="21.75" customHeight="1" x14ac:dyDescent="0.35">
      <c r="B17" s="8"/>
      <c r="C17" s="9" t="s">
        <v>5</v>
      </c>
    </row>
    <row r="18" spans="2:5" ht="15.75" customHeight="1" x14ac:dyDescent="0.35">
      <c r="B18" s="8">
        <v>1</v>
      </c>
      <c r="C18" s="1" t="s">
        <v>6</v>
      </c>
      <c r="D18" s="13">
        <v>0.2</v>
      </c>
      <c r="E18" s="2">
        <f>E8*D18</f>
        <v>9600</v>
      </c>
    </row>
    <row r="19" spans="2:5" x14ac:dyDescent="0.35">
      <c r="B19" s="14">
        <v>1</v>
      </c>
      <c r="C19" s="1" t="s">
        <v>21</v>
      </c>
      <c r="D19" s="12">
        <v>70000</v>
      </c>
      <c r="E19" s="2">
        <f t="shared" ref="E19:E20" si="2">B19*D19</f>
        <v>70000</v>
      </c>
    </row>
    <row r="20" spans="2:5" x14ac:dyDescent="0.35">
      <c r="B20" s="11">
        <v>10</v>
      </c>
      <c r="C20" s="1" t="s">
        <v>7</v>
      </c>
      <c r="D20" s="12">
        <v>960</v>
      </c>
      <c r="E20" s="2">
        <f t="shared" si="2"/>
        <v>9600</v>
      </c>
    </row>
    <row r="21" spans="2:5" x14ac:dyDescent="0.35">
      <c r="B21" s="8">
        <v>1</v>
      </c>
      <c r="C21" s="1" t="s">
        <v>17</v>
      </c>
      <c r="D21" s="15">
        <v>0.25</v>
      </c>
      <c r="E21" s="2">
        <f>D21*SUM(E18:E20)</f>
        <v>22300</v>
      </c>
    </row>
    <row r="22" spans="2:5" x14ac:dyDescent="0.35">
      <c r="B22" s="5"/>
      <c r="C22" s="3" t="s">
        <v>8</v>
      </c>
      <c r="D22" s="3"/>
      <c r="E22" s="4">
        <f>SUM(E18:E21)</f>
        <v>111500</v>
      </c>
    </row>
    <row r="23" spans="2:5" x14ac:dyDescent="0.35">
      <c r="C23" s="1" t="s">
        <v>9</v>
      </c>
      <c r="D23" s="13">
        <v>0.2</v>
      </c>
      <c r="E23" s="2">
        <f>E16*D23</f>
        <v>36200</v>
      </c>
    </row>
    <row r="24" spans="2:5" ht="27.75" customHeight="1" x14ac:dyDescent="0.35">
      <c r="B24" s="5"/>
      <c r="C24" s="3" t="s">
        <v>10</v>
      </c>
      <c r="D24" s="3"/>
      <c r="E24" s="4">
        <f>SUM(E22:E23)</f>
        <v>147700</v>
      </c>
    </row>
    <row r="25" spans="2:5" x14ac:dyDescent="0.35">
      <c r="B25" s="5"/>
      <c r="C25" s="3" t="s">
        <v>11</v>
      </c>
      <c r="D25" s="3"/>
      <c r="E25" s="4">
        <f>E24/E7</f>
        <v>1477</v>
      </c>
    </row>
    <row r="27" spans="2:5" x14ac:dyDescent="0.35">
      <c r="B27" s="16" t="s">
        <v>23</v>
      </c>
      <c r="C27" s="1" t="s">
        <v>24</v>
      </c>
    </row>
    <row r="28" spans="2:5" x14ac:dyDescent="0.35">
      <c r="C28" s="1" t="s">
        <v>25</v>
      </c>
    </row>
    <row r="29" spans="2:5" x14ac:dyDescent="0.35">
      <c r="C29" s="1" t="s">
        <v>26</v>
      </c>
    </row>
    <row r="30" spans="2:5" ht="8.25" customHeight="1" x14ac:dyDescent="0.35"/>
    <row r="31" spans="2:5" x14ac:dyDescent="0.35">
      <c r="C31" s="1" t="s">
        <v>27</v>
      </c>
    </row>
    <row r="32" spans="2:5" x14ac:dyDescent="0.35">
      <c r="C32" s="1" t="s">
        <v>28</v>
      </c>
    </row>
    <row r="33" spans="3:3" ht="7.5" customHeight="1" x14ac:dyDescent="0.35"/>
    <row r="34" spans="3:3" x14ac:dyDescent="0.35">
      <c r="C34" s="1" t="s">
        <v>29</v>
      </c>
    </row>
    <row r="35" spans="3:3" x14ac:dyDescent="0.35">
      <c r="C35" s="1" t="s">
        <v>30</v>
      </c>
    </row>
  </sheetData>
  <mergeCells count="1">
    <mergeCell ref="B1:E2"/>
  </mergeCells>
  <pageMargins left="1.299212598425197" right="0.70866141732283472" top="0.78740157480314965" bottom="0.78740157480314965" header="0.31496062992125984" footer="0.31496062992125984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mySheet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Burghardt Garske</cp:lastModifiedBy>
  <cp:lastPrinted>2016-12-01T10:25:29Z</cp:lastPrinted>
  <dcterms:created xsi:type="dcterms:W3CDTF">2016-11-27T10:42:32Z</dcterms:created>
  <dcterms:modified xsi:type="dcterms:W3CDTF">2023-01-16T16:48:11Z</dcterms:modified>
</cp:coreProperties>
</file>